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7980" tabRatio="418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<sst xmlns="http://schemas.openxmlformats.org/spreadsheetml/2006/main" count="208" uniqueCount="79">
  <si>
    <t>Lp.</t>
  </si>
  <si>
    <t>Wyszczególnienie</t>
  </si>
  <si>
    <t>Nazwa handlowa oferowanego asortymentu lub równoważnego</t>
  </si>
  <si>
    <t>Nazwa Producenta</t>
  </si>
  <si>
    <t>Jedn. Miary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</si>
  <si>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</si>
  <si>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</si>
  <si>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</si>
  <si>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</si>
  <si>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</si>
  <si>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</si>
  <si>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</si>
  <si>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</si>
  <si>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</si>
  <si>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</si>
  <si>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</si>
  <si>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</si>
  <si>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</si>
  <si>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</si>
  <si>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</si>
  <si>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</si>
  <si>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</si>
  <si>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</si>
  <si>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</si>
  <si>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</si>
  <si>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</si>
  <si>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</t>
  </si>
  <si>
    <t>X</t>
  </si>
  <si>
    <t>słownie:....................................................................................................</t>
  </si>
  <si>
    <t>podatek VAT ........................... PLN</t>
  </si>
  <si>
    <t>wartość ogółem brutto ................................... PLN</t>
  </si>
  <si>
    <t>.....................................................</t>
  </si>
  <si>
    <t>pieczęć, podpis</t>
  </si>
  <si>
    <t>szt</t>
  </si>
  <si>
    <t>wartość ogółem netto  ................................... PLN</t>
  </si>
  <si>
    <t>op.</t>
  </si>
  <si>
    <t>15.</t>
  </si>
  <si>
    <t>RĘKAWICE</t>
  </si>
  <si>
    <t>Rozmiar „ 6”</t>
  </si>
  <si>
    <t>par</t>
  </si>
  <si>
    <t>Rozmiar „ 7”</t>
  </si>
  <si>
    <t>Rozmiar „ 8”</t>
  </si>
  <si>
    <t>Rozmiar „ 9”</t>
  </si>
  <si>
    <t>Rozmiar ''XS''(a 100 szt)</t>
  </si>
  <si>
    <t>Rozmiar ''S''(a 100 szt)</t>
  </si>
  <si>
    <t>Rozmiar ''M''(a 100 szt)</t>
  </si>
  <si>
    <t>Rozmiar ''L''(a 100 szt)</t>
  </si>
  <si>
    <t>Rozmiar ''XL''(a 100 szt)</t>
  </si>
  <si>
    <t>wartość ogółem netto   ................................... PLN</t>
  </si>
  <si>
    <t>Prześcieradła med. Włókninowe j. uż. 240 x 140cm,25G/m2, niejałowe, w opakowaniu a 10 szt.</t>
  </si>
  <si>
    <t>Zestaw pościeli włókninowej j.uż.,25G/m2 niejałowy, trzyczęściowy-przescieradło,poszwa,poszewka.</t>
  </si>
  <si>
    <t>16.</t>
  </si>
  <si>
    <t xml:space="preserve">Rękawice chirurgiczne neoprenowe,bezpudrowe,sterylne, j.uż.,zgodnie z normą EN 455,AQL 0,65 ,siła zrywu przed starzeniem min 16N, dł.rękawicy min. 300mm , grubość na palcu 0,20-0,21mm(ścianka pojedyńcza)   ,anatomiczny kształt,rolowany mankiet ,odporne na rozerwanie,łatwe w nakładaniu,dobrze dopasowane,mikroteksturowane,posiadające badania jednostki akredytowanej na przenikanie wirusów oraz odporne na przenikanie związków chemicznych wg EN 374,opakowanie 50 par .Wyrób medyczny, środek ochrony osobistej kategorii 3.                                                                 </t>
  </si>
  <si>
    <t>Rękawice diagnostyczne nitrylowe, bezpudrowe, rownomiernie rolowany brzeg ,teksturowane na końcach palców,posiadające badania jednostki akredytowanej na przenikanie wirusów ,AQL 1,0 zgodnie z normą europejską  EN 455 ,odporne na przenikanie związków chemicznych w tym min.dwóch gotowych preparatów dezynfekujących na min.1 poziomie ochrony wg EN 374-3 lub EN 16523-1 ,rozmiar XS-XL (pakowane a 100 szt).Siła zrywu przed starzeniem minimum 9,0 N , grubość na palcu 0,12-0,13 mm .Wyrób medyczny, środek ochrony osobistej kategorii 3.</t>
  </si>
  <si>
    <t>Na każde wezwanie Zamawiającego Wykonawca zobowiązany jest przedstawić badanie producenta lub niezależne nie starsze niż z 2017 roku zgodnie z EN 455 potwierdzające parametry techniczne rękawic (AQL,siła zrywu,zawartość protein,grubość)</t>
  </si>
  <si>
    <t xml:space="preserve">Rękawice chirurgiczne lateksowe bezpudrowe z wewnętrzną warstwą polimerową ,sterylne, j.uż.,zgodnie z normą EN 455,AQL 0,65 , siła zrywu przed starzeniem min.16N , dł.rękawicy min.285 mm, niska zawartość pudru, poziom protein lateksowych: do 10 µg/g ,anatomiczny kształt,rolowany mankiet ,grubość na palcu 0,23-0,24 mm(ścianka pojedyńcza) ,odporne na rozerwanie,łatwe w nakładaniu,dobrze dopasowane,mikroteksturowane,posiadające badania jednostki akredytowanej na przenikanie wirusów oraz odporne na przenikanie związków chemicznych wg EN 374,opakowanie 50 par .Wyrób medyczny, środek ochrony osobistej kategorii 3 .                                                                </t>
  </si>
  <si>
    <t>Gogle ochronne z wentylacją bezpośrednią</t>
  </si>
  <si>
    <t>Maski chir.medyczne ochronne,trójwarstwowe,Typ II,zgodnie z EN14683, j. uż., gumki na uszy,w opakowaniu  50 szt.</t>
  </si>
  <si>
    <r>
      <t>Ubranie  włókninowe SMS 30g/m</t>
    </r>
    <r>
      <rPr>
        <sz val="12"/>
        <rFont val="Times New Roman"/>
        <family val="1"/>
      </rPr>
      <t>²</t>
    </r>
    <r>
      <rPr>
        <sz val="12"/>
        <rFont val="Times New Roman CE"/>
        <family val="1"/>
      </rPr>
      <t xml:space="preserve"> , bluza z krótkim rękawem i kieszeniami,posiada obszyte wycięcie ''V'',spodnie z trokami w pasie, niejałowe , rozmiar M .</t>
    </r>
  </si>
  <si>
    <t>Ubranie  włókninowe SMS 30g/m² , bluza z krótkim rękawem i kieszeniami,posiada obszyte wycięcie ''V'',spodnie z trokami w pasie, niejałowe , rozmiar L .</t>
  </si>
  <si>
    <t>Ubranie  włókninowe SMS 30g/m² , bluza z krótkim rękawem i kieszeniami,posiada obszyte wycięcie ''V'',spodnie z trokami w pasie, niejałowe, rozmiar XL .</t>
  </si>
  <si>
    <t xml:space="preserve">Fartuch foliowy przedni 71x116cm j.uż., w opakowaniu a 100 szt. </t>
  </si>
  <si>
    <t xml:space="preserve">Fartuch foliowy przedni 71x180cm j.uż., w opakowaniu a 100 szt. </t>
  </si>
  <si>
    <r>
      <t>Spodenki włókninowe SMS 35g/m</t>
    </r>
    <r>
      <rPr>
        <sz val="12"/>
        <rFont val="Times New Roman"/>
        <family val="1"/>
      </rPr>
      <t>²</t>
    </r>
    <r>
      <rPr>
        <sz val="12"/>
        <rFont val="Times New Roman CE"/>
        <family val="1"/>
      </rPr>
      <t xml:space="preserve"> do kolonoskopii j.uż.,niebieskie,niejałowe,uniwersalne, w opakowaniu a 10 szt.</t>
    </r>
  </si>
  <si>
    <t>Fartuch med.włókninowy,wiązany na troki z mankietami j. uż. 20G/m2,niejałowy,rozmiar L, w opakowaniu a 10 szt.</t>
  </si>
  <si>
    <t>Fartuch med.włókninowy,wiązany na troki z mankietami j. uż. 20G/m2,niejałowy,rozmiar XL,w opakowaniu a 10 szt.</t>
  </si>
  <si>
    <t>Kombinezon ochronny,środek ochrony indywidualnej kategorii III, zgodnie z EN 13034:2005+A1:2009,EN ISO 13982-1:2004+A1:2010,EN 1073-2:2002,EN 14126:2003+AC:2004,EN 1149-5:2008,EN ISO 13688:2013,rozmiar L .</t>
  </si>
  <si>
    <t>Kombinezon ochronny,środek ochrony indywidualnej kategorii III zgodnie z EN 13034:2005+A1:2009,EN ISO 13982-1:2004+A1:2010,EN 1073-2:2002,EN 14126:2003+AC:2004,EN 1149-5:2008,EN ISO 13688:2013,rozmiar XL .</t>
  </si>
  <si>
    <t>termin dostawy …....  Dni</t>
  </si>
  <si>
    <t>PAKIET NR 1</t>
  </si>
  <si>
    <t>PAKIET NR 2</t>
  </si>
  <si>
    <t>MASECZKI</t>
  </si>
  <si>
    <t>PAKIET NR 3</t>
  </si>
  <si>
    <t>PAKIET NR 4</t>
  </si>
  <si>
    <t>FARTUCHY, UBRANIA, POŚCIEL</t>
  </si>
  <si>
    <t>KOMBINEZONY</t>
  </si>
  <si>
    <t xml:space="preserve">Maski medyczne ochronne,klasa ochrony FFP2 ,zgodnie z EN149:2001+A1:2009 </t>
  </si>
  <si>
    <t>Czepki ochronne, typu "beret", wykonane z włókniny polipropylenowej, ściągane gumką, jednorazowego użytku</t>
  </si>
  <si>
    <t>Ochraniacze na obuwie, wykonane z politylenu lub włókniny polipropylenowej, ściągane gumką, jednorazowego użytku, rozmiar uniwersalny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</si>
</sst>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0.0000"/>
    <numFmt numFmtId="178" formatCode="0.0000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3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5" fillId="4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4" fillId="0" borderId="11" xfId="0" applyFont="1" applyBorder="1" applyAlignment="1">
      <alignment horizontal="right"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 shrinkToFit="1"/>
    </xf>
    <xf numFmtId="0" fontId="24" fillId="0" borderId="10" xfId="0" applyFont="1" applyBorder="1" applyAlignment="1">
      <alignment wrapText="1" shrinkToFit="1"/>
    </xf>
    <xf numFmtId="0" fontId="21" fillId="0" borderId="11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3">
      <selection activeCell="G24" sqref="G24"/>
    </sheetView>
  </sheetViews>
  <sheetFormatPr defaultColWidth="11.421875" defaultRowHeight="12.75"/>
  <cols>
    <col min="1" max="1" width="4.00390625" style="1" customWidth="1"/>
    <col min="2" max="2" width="38.00390625" style="1" customWidth="1"/>
    <col min="3" max="3" width="12.57421875" style="1" customWidth="1"/>
    <col min="4" max="4" width="9.7109375" style="1" customWidth="1"/>
    <col min="5" max="5" width="5.8515625" style="1" customWidth="1"/>
    <col min="6" max="6" width="6.7109375" style="1" customWidth="1"/>
    <col min="7" max="8" width="7.7109375" style="1" customWidth="1"/>
    <col min="9" max="9" width="8.57421875" style="1" customWidth="1"/>
    <col min="10" max="10" width="16.421875" style="1" customWidth="1"/>
    <col min="11" max="11" width="14.00390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 hidden="1"/>
    <row r="5" spans="2:8" ht="12.75">
      <c r="B5" s="3" t="s">
        <v>69</v>
      </c>
      <c r="C5" s="3"/>
      <c r="D5" s="3"/>
      <c r="E5" s="3" t="s">
        <v>37</v>
      </c>
      <c r="H5" s="3"/>
    </row>
    <row r="7" spans="1:11" ht="86.2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6</v>
      </c>
      <c r="H7" s="5" t="s">
        <v>7</v>
      </c>
      <c r="I7" s="7" t="s">
        <v>8</v>
      </c>
      <c r="J7" s="8" t="s">
        <v>9</v>
      </c>
      <c r="K7" s="8" t="s">
        <v>10</v>
      </c>
    </row>
    <row r="8" spans="1:11" ht="289.5" customHeight="1">
      <c r="A8" s="4"/>
      <c r="B8" s="22" t="s">
        <v>55</v>
      </c>
      <c r="C8" s="23"/>
      <c r="D8" s="23"/>
      <c r="E8" s="24"/>
      <c r="F8" s="24"/>
      <c r="G8" s="24"/>
      <c r="H8" s="31"/>
      <c r="I8" s="30"/>
      <c r="J8" s="33"/>
      <c r="K8" s="32"/>
    </row>
    <row r="9" spans="1:11" ht="18.75" customHeight="1">
      <c r="A9" s="13" t="s">
        <v>11</v>
      </c>
      <c r="B9" s="25" t="s">
        <v>38</v>
      </c>
      <c r="C9" s="25"/>
      <c r="D9" s="25"/>
      <c r="E9" s="10" t="s">
        <v>39</v>
      </c>
      <c r="F9" s="10">
        <v>200</v>
      </c>
      <c r="G9" s="9">
        <v>1.7</v>
      </c>
      <c r="H9" s="31">
        <v>0.08</v>
      </c>
      <c r="I9" s="30">
        <f>G9+(G9*H9)</f>
        <v>1.8359999999999999</v>
      </c>
      <c r="J9" s="33">
        <f>(F9*G9)</f>
        <v>340</v>
      </c>
      <c r="K9" s="32">
        <f>(I9*F9)</f>
        <v>367.2</v>
      </c>
    </row>
    <row r="10" spans="1:11" ht="18" customHeight="1">
      <c r="A10" s="13" t="s">
        <v>13</v>
      </c>
      <c r="B10" s="25" t="s">
        <v>40</v>
      </c>
      <c r="C10" s="25"/>
      <c r="D10" s="25"/>
      <c r="E10" s="10" t="s">
        <v>39</v>
      </c>
      <c r="F10" s="10">
        <v>350</v>
      </c>
      <c r="G10" s="9">
        <v>1.7</v>
      </c>
      <c r="H10" s="31">
        <v>0.08</v>
      </c>
      <c r="I10" s="30">
        <f>G10+(G10*H10)</f>
        <v>1.8359999999999999</v>
      </c>
      <c r="J10" s="33">
        <f>(F10*G10)</f>
        <v>595</v>
      </c>
      <c r="K10" s="32">
        <f>(I10*F10)</f>
        <v>642.5999999999999</v>
      </c>
    </row>
    <row r="11" spans="1:11" ht="19.5" customHeight="1">
      <c r="A11" s="13" t="s">
        <v>14</v>
      </c>
      <c r="B11" s="25" t="s">
        <v>41</v>
      </c>
      <c r="C11" s="25"/>
      <c r="D11" s="25"/>
      <c r="E11" s="10" t="s">
        <v>39</v>
      </c>
      <c r="F11" s="10">
        <v>300</v>
      </c>
      <c r="G11" s="9">
        <v>1.7</v>
      </c>
      <c r="H11" s="31">
        <v>0.08</v>
      </c>
      <c r="I11" s="30">
        <f>G11+(G11*H11)</f>
        <v>1.8359999999999999</v>
      </c>
      <c r="J11" s="33">
        <f>(F11*G11)</f>
        <v>510</v>
      </c>
      <c r="K11" s="32">
        <f>(I11*F11)</f>
        <v>550.8</v>
      </c>
    </row>
    <row r="12" spans="1:11" ht="20.25" customHeight="1">
      <c r="A12" s="13" t="s">
        <v>15</v>
      </c>
      <c r="B12" s="25" t="s">
        <v>42</v>
      </c>
      <c r="C12" s="25"/>
      <c r="D12" s="25"/>
      <c r="E12" s="10" t="s">
        <v>39</v>
      </c>
      <c r="F12" s="10">
        <v>150</v>
      </c>
      <c r="G12" s="9">
        <v>1.7</v>
      </c>
      <c r="H12" s="31">
        <v>0.08</v>
      </c>
      <c r="I12" s="30">
        <f>G12+(G12*H12)</f>
        <v>1.8359999999999999</v>
      </c>
      <c r="J12" s="33">
        <f>(F12*G12)</f>
        <v>255</v>
      </c>
      <c r="K12" s="32">
        <f>(I12*F12)</f>
        <v>275.4</v>
      </c>
    </row>
    <row r="13" spans="1:11" ht="259.5" customHeight="1">
      <c r="A13" s="13"/>
      <c r="B13" s="22" t="s">
        <v>52</v>
      </c>
      <c r="C13" s="23"/>
      <c r="D13" s="23"/>
      <c r="E13" s="10"/>
      <c r="F13" s="10"/>
      <c r="G13" s="9"/>
      <c r="H13" s="11"/>
      <c r="I13" s="21"/>
      <c r="J13" s="12"/>
      <c r="K13" s="12"/>
    </row>
    <row r="14" spans="1:11" ht="20.25" customHeight="1">
      <c r="A14" s="13" t="s">
        <v>16</v>
      </c>
      <c r="B14" s="25" t="s">
        <v>38</v>
      </c>
      <c r="C14" s="25"/>
      <c r="D14" s="25"/>
      <c r="E14" s="10" t="s">
        <v>39</v>
      </c>
      <c r="F14" s="10">
        <v>200</v>
      </c>
      <c r="G14" s="9"/>
      <c r="H14" s="31">
        <v>0.08</v>
      </c>
      <c r="I14" s="30">
        <f>G14+(G14*H14)</f>
        <v>0</v>
      </c>
      <c r="J14" s="33">
        <f>(F14*G14)</f>
        <v>0</v>
      </c>
      <c r="K14" s="32">
        <f>(I14*F14)</f>
        <v>0</v>
      </c>
    </row>
    <row r="15" spans="1:11" ht="22.5" customHeight="1">
      <c r="A15" s="13" t="s">
        <v>17</v>
      </c>
      <c r="B15" s="25" t="s">
        <v>40</v>
      </c>
      <c r="C15" s="25"/>
      <c r="D15" s="25"/>
      <c r="E15" s="10" t="s">
        <v>39</v>
      </c>
      <c r="F15" s="10">
        <v>300</v>
      </c>
      <c r="G15" s="9"/>
      <c r="H15" s="31">
        <v>0.08</v>
      </c>
      <c r="I15" s="30">
        <f>G15+(G15*H15)</f>
        <v>0</v>
      </c>
      <c r="J15" s="33">
        <f>(F15*G15)</f>
        <v>0</v>
      </c>
      <c r="K15" s="32">
        <f>(I15*F15)</f>
        <v>0</v>
      </c>
    </row>
    <row r="16" spans="1:11" ht="21.75" customHeight="1">
      <c r="A16" s="13" t="s">
        <v>18</v>
      </c>
      <c r="B16" s="25" t="s">
        <v>41</v>
      </c>
      <c r="C16" s="25"/>
      <c r="D16" s="25"/>
      <c r="E16" s="10" t="s">
        <v>39</v>
      </c>
      <c r="F16" s="10">
        <v>300</v>
      </c>
      <c r="G16" s="9"/>
      <c r="H16" s="31">
        <v>0.08</v>
      </c>
      <c r="I16" s="30">
        <f>G16+(G16*H16)</f>
        <v>0</v>
      </c>
      <c r="J16" s="33">
        <f>(F16*G16)</f>
        <v>0</v>
      </c>
      <c r="K16" s="32">
        <f>(I16*F16)</f>
        <v>0</v>
      </c>
    </row>
    <row r="17" spans="1:11" ht="20.25" customHeight="1">
      <c r="A17" s="13" t="s">
        <v>19</v>
      </c>
      <c r="B17" s="25" t="s">
        <v>42</v>
      </c>
      <c r="C17" s="25"/>
      <c r="D17" s="25"/>
      <c r="E17" s="10" t="s">
        <v>39</v>
      </c>
      <c r="F17" s="10">
        <v>200</v>
      </c>
      <c r="G17" s="9"/>
      <c r="H17" s="31">
        <v>0.08</v>
      </c>
      <c r="I17" s="30">
        <f>G17+(G17*H17)</f>
        <v>0</v>
      </c>
      <c r="J17" s="33">
        <f>(F17*G17)</f>
        <v>0</v>
      </c>
      <c r="K17" s="32">
        <f>(I17*F17)</f>
        <v>0</v>
      </c>
    </row>
    <row r="18" spans="1:11" ht="242.25" customHeight="1">
      <c r="A18" s="24"/>
      <c r="B18" s="14" t="s">
        <v>53</v>
      </c>
      <c r="C18" s="14"/>
      <c r="D18" s="14"/>
      <c r="E18" s="24"/>
      <c r="F18" s="24"/>
      <c r="G18" s="9"/>
      <c r="H18" s="11"/>
      <c r="I18" s="21"/>
      <c r="J18" s="12"/>
      <c r="K18" s="12"/>
    </row>
    <row r="19" spans="1:11" ht="19.5" customHeight="1">
      <c r="A19" s="13" t="s">
        <v>20</v>
      </c>
      <c r="B19" s="14" t="s">
        <v>43</v>
      </c>
      <c r="C19" s="14"/>
      <c r="D19" s="14"/>
      <c r="E19" s="10" t="s">
        <v>35</v>
      </c>
      <c r="F19" s="10">
        <v>50</v>
      </c>
      <c r="G19" s="9"/>
      <c r="H19" s="31">
        <v>0.08</v>
      </c>
      <c r="I19" s="30">
        <f>G19+(G19*H19)</f>
        <v>0</v>
      </c>
      <c r="J19" s="33">
        <f>(F19*G19)</f>
        <v>0</v>
      </c>
      <c r="K19" s="32">
        <f>(I19*F19)</f>
        <v>0</v>
      </c>
    </row>
    <row r="20" spans="1:11" ht="22.5" customHeight="1">
      <c r="A20" s="13" t="s">
        <v>21</v>
      </c>
      <c r="B20" s="14" t="s">
        <v>44</v>
      </c>
      <c r="C20" s="14"/>
      <c r="D20" s="14"/>
      <c r="E20" s="10" t="s">
        <v>35</v>
      </c>
      <c r="F20" s="10">
        <v>3000</v>
      </c>
      <c r="G20" s="9"/>
      <c r="H20" s="31">
        <v>0.08</v>
      </c>
      <c r="I20" s="30">
        <f>G20+(G20*H20)</f>
        <v>0</v>
      </c>
      <c r="J20" s="33">
        <f>(F20*G20)</f>
        <v>0</v>
      </c>
      <c r="K20" s="32">
        <f>(I20*F20)</f>
        <v>0</v>
      </c>
    </row>
    <row r="21" spans="1:11" ht="23.25" customHeight="1">
      <c r="A21" s="13" t="s">
        <v>22</v>
      </c>
      <c r="B21" s="14" t="s">
        <v>45</v>
      </c>
      <c r="C21" s="14"/>
      <c r="D21" s="14"/>
      <c r="E21" s="10" t="s">
        <v>35</v>
      </c>
      <c r="F21" s="10">
        <v>5000</v>
      </c>
      <c r="G21" s="9"/>
      <c r="H21" s="31">
        <v>0.08</v>
      </c>
      <c r="I21" s="30">
        <f>G21+(G21*H21)</f>
        <v>0</v>
      </c>
      <c r="J21" s="33">
        <f>(F21*G21)</f>
        <v>0</v>
      </c>
      <c r="K21" s="32">
        <f>(I21*F21)</f>
        <v>0</v>
      </c>
    </row>
    <row r="22" spans="1:11" ht="23.25" customHeight="1">
      <c r="A22" s="13" t="s">
        <v>23</v>
      </c>
      <c r="B22" s="14" t="s">
        <v>46</v>
      </c>
      <c r="C22" s="14"/>
      <c r="D22" s="14"/>
      <c r="E22" s="10" t="s">
        <v>35</v>
      </c>
      <c r="F22" s="10">
        <v>4000</v>
      </c>
      <c r="G22" s="9"/>
      <c r="H22" s="31">
        <v>0.08</v>
      </c>
      <c r="I22" s="30">
        <f>G22+(G22*H22)</f>
        <v>0</v>
      </c>
      <c r="J22" s="33">
        <f>(F22*G22)</f>
        <v>0</v>
      </c>
      <c r="K22" s="32">
        <f>(I22*F22)</f>
        <v>0</v>
      </c>
    </row>
    <row r="23" spans="1:11" ht="24" customHeight="1">
      <c r="A23" s="13" t="s">
        <v>24</v>
      </c>
      <c r="B23" s="14" t="s">
        <v>47</v>
      </c>
      <c r="C23" s="14"/>
      <c r="D23" s="14"/>
      <c r="E23" s="10" t="s">
        <v>35</v>
      </c>
      <c r="F23" s="10">
        <v>1500</v>
      </c>
      <c r="G23" s="9"/>
      <c r="H23" s="31">
        <v>0.08</v>
      </c>
      <c r="I23" s="30">
        <f>G23+(G23*H23)</f>
        <v>0</v>
      </c>
      <c r="J23" s="33">
        <f>(F23*G23)</f>
        <v>0</v>
      </c>
      <c r="K23" s="32">
        <f>(I23*F23)</f>
        <v>0</v>
      </c>
    </row>
    <row r="24" spans="1:11" s="19" customFormat="1" ht="27.75" customHeight="1">
      <c r="A24" s="15"/>
      <c r="B24" s="16" t="s">
        <v>26</v>
      </c>
      <c r="C24" s="17" t="s">
        <v>27</v>
      </c>
      <c r="D24" s="17" t="s">
        <v>27</v>
      </c>
      <c r="E24" s="15" t="s">
        <v>27</v>
      </c>
      <c r="F24" s="15" t="s">
        <v>27</v>
      </c>
      <c r="G24" s="15" t="s">
        <v>27</v>
      </c>
      <c r="H24" s="15" t="s">
        <v>27</v>
      </c>
      <c r="I24" s="18" t="s">
        <v>27</v>
      </c>
      <c r="J24" s="34">
        <f>SUM(J19:J23)</f>
        <v>0</v>
      </c>
      <c r="K24" s="15">
        <f>SUM(K19:K23)</f>
        <v>0</v>
      </c>
    </row>
    <row r="26" spans="2:7" ht="14.25">
      <c r="B26" s="20" t="s">
        <v>48</v>
      </c>
      <c r="C26" s="20"/>
      <c r="D26" s="20"/>
      <c r="E26" s="20"/>
      <c r="F26" s="20"/>
      <c r="G26" s="20"/>
    </row>
    <row r="27" spans="2:7" ht="14.25">
      <c r="B27" s="20" t="s">
        <v>28</v>
      </c>
      <c r="C27" s="20"/>
      <c r="D27" s="20"/>
      <c r="E27" s="20"/>
      <c r="F27" s="20"/>
      <c r="G27" s="20"/>
    </row>
    <row r="28" spans="2:7" ht="14.25">
      <c r="B28" s="20" t="s">
        <v>29</v>
      </c>
      <c r="C28" s="20"/>
      <c r="D28" s="20"/>
      <c r="E28" s="20"/>
      <c r="F28" s="20"/>
      <c r="G28" s="20"/>
    </row>
    <row r="29" spans="2:7" ht="14.25">
      <c r="B29" s="20" t="s">
        <v>30</v>
      </c>
      <c r="C29" s="20"/>
      <c r="D29" s="20"/>
      <c r="E29" s="20"/>
      <c r="F29" s="20"/>
      <c r="G29" s="20"/>
    </row>
    <row r="30" spans="2:7" ht="14.25">
      <c r="B30" s="20" t="s">
        <v>28</v>
      </c>
      <c r="C30" s="20"/>
      <c r="D30" s="20"/>
      <c r="E30" s="20"/>
      <c r="F30" s="20"/>
      <c r="G30" s="20"/>
    </row>
    <row r="32" spans="2:9" ht="14.25">
      <c r="B32" s="36" t="s">
        <v>68</v>
      </c>
      <c r="I32" s="1" t="s">
        <v>31</v>
      </c>
    </row>
    <row r="33" ht="12.75">
      <c r="J33" s="1" t="s">
        <v>32</v>
      </c>
    </row>
    <row r="35" ht="12.75">
      <c r="B35" s="1" t="s">
        <v>54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5">
      <selection activeCell="G9" sqref="G9"/>
    </sheetView>
  </sheetViews>
  <sheetFormatPr defaultColWidth="11.421875" defaultRowHeight="12.75"/>
  <cols>
    <col min="1" max="1" width="4.00390625" style="1" customWidth="1"/>
    <col min="2" max="2" width="40.8515625" style="1" customWidth="1"/>
    <col min="3" max="3" width="12.7109375" style="1" customWidth="1"/>
    <col min="4" max="4" width="10.00390625" style="1" customWidth="1"/>
    <col min="5" max="5" width="5.8515625" style="1" customWidth="1"/>
    <col min="6" max="6" width="9.8515625" style="1" customWidth="1"/>
    <col min="7" max="7" width="9.57421875" style="1" customWidth="1"/>
    <col min="8" max="8" width="6.8515625" style="1" customWidth="1"/>
    <col min="9" max="9" width="11.421875" style="1" customWidth="1"/>
    <col min="10" max="10" width="14.421875" style="1" customWidth="1"/>
    <col min="11" max="11" width="16.140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70</v>
      </c>
      <c r="C5" s="3"/>
      <c r="D5" s="3"/>
      <c r="E5" s="3" t="s">
        <v>71</v>
      </c>
    </row>
    <row r="7" spans="1:11" ht="72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26" t="s">
        <v>6</v>
      </c>
      <c r="H7" s="26" t="s">
        <v>7</v>
      </c>
      <c r="I7" s="27" t="s">
        <v>8</v>
      </c>
      <c r="J7" s="8" t="s">
        <v>9</v>
      </c>
      <c r="K7" s="8" t="s">
        <v>10</v>
      </c>
    </row>
    <row r="8" spans="1:11" ht="72" customHeight="1">
      <c r="A8" s="9" t="s">
        <v>11</v>
      </c>
      <c r="B8" s="28" t="s">
        <v>57</v>
      </c>
      <c r="C8" s="25"/>
      <c r="D8" s="25"/>
      <c r="E8" s="10" t="s">
        <v>12</v>
      </c>
      <c r="F8" s="10">
        <v>75000</v>
      </c>
      <c r="G8" s="9"/>
      <c r="H8" s="31">
        <v>0.08</v>
      </c>
      <c r="I8" s="30">
        <f>G8+(G8*H8)</f>
        <v>0</v>
      </c>
      <c r="J8" s="33">
        <f>(F8*G8)</f>
        <v>0</v>
      </c>
      <c r="K8" s="32">
        <f>(I8*F8)</f>
        <v>0</v>
      </c>
    </row>
    <row r="9" spans="1:11" ht="42" customHeight="1">
      <c r="A9" s="9" t="s">
        <v>13</v>
      </c>
      <c r="B9" s="28" t="s">
        <v>76</v>
      </c>
      <c r="C9" s="25"/>
      <c r="D9" s="25"/>
      <c r="E9" s="10" t="s">
        <v>33</v>
      </c>
      <c r="F9" s="10">
        <v>5000</v>
      </c>
      <c r="G9" s="9"/>
      <c r="H9" s="31">
        <v>0.08</v>
      </c>
      <c r="I9" s="30">
        <f>G9+(G9*H9)</f>
        <v>0</v>
      </c>
      <c r="J9" s="33">
        <f>(F9*G9)</f>
        <v>0</v>
      </c>
      <c r="K9" s="32">
        <f>(I9*F9)</f>
        <v>0</v>
      </c>
    </row>
    <row r="10" spans="1:11" ht="12.75">
      <c r="A10" s="15"/>
      <c r="B10" s="16" t="s">
        <v>26</v>
      </c>
      <c r="C10" s="17" t="s">
        <v>27</v>
      </c>
      <c r="D10" s="17" t="s">
        <v>27</v>
      </c>
      <c r="E10" s="15" t="s">
        <v>27</v>
      </c>
      <c r="F10" s="15" t="s">
        <v>27</v>
      </c>
      <c r="G10" s="15" t="s">
        <v>27</v>
      </c>
      <c r="H10" s="15" t="s">
        <v>27</v>
      </c>
      <c r="I10" s="18" t="s">
        <v>27</v>
      </c>
      <c r="J10" s="35">
        <f>SUM(J8:J9)</f>
        <v>0</v>
      </c>
      <c r="K10" s="12">
        <f>SUM(K8:K9)</f>
        <v>0</v>
      </c>
    </row>
    <row r="12" spans="2:7" ht="14.25">
      <c r="B12" s="20" t="s">
        <v>34</v>
      </c>
      <c r="C12" s="20"/>
      <c r="D12" s="20"/>
      <c r="E12" s="20"/>
      <c r="F12" s="20"/>
      <c r="G12" s="20"/>
    </row>
    <row r="13" spans="2:7" ht="14.25">
      <c r="B13" s="20" t="s">
        <v>28</v>
      </c>
      <c r="C13" s="20"/>
      <c r="D13" s="20"/>
      <c r="E13" s="20"/>
      <c r="F13" s="20"/>
      <c r="G13" s="20"/>
    </row>
    <row r="14" spans="2:7" ht="14.25">
      <c r="B14" s="20" t="s">
        <v>29</v>
      </c>
      <c r="C14" s="20"/>
      <c r="D14" s="20"/>
      <c r="E14" s="20"/>
      <c r="F14" s="20"/>
      <c r="G14" s="20"/>
    </row>
    <row r="15" spans="2:7" ht="14.25">
      <c r="B15" s="20" t="s">
        <v>30</v>
      </c>
      <c r="C15" s="20"/>
      <c r="D15" s="20"/>
      <c r="E15" s="20"/>
      <c r="F15" s="20"/>
      <c r="G15" s="20"/>
    </row>
    <row r="16" spans="2:7" ht="14.25">
      <c r="B16" s="20" t="s">
        <v>28</v>
      </c>
      <c r="C16" s="20"/>
      <c r="D16" s="20"/>
      <c r="E16" s="20"/>
      <c r="F16" s="20"/>
      <c r="G16" s="20"/>
    </row>
    <row r="17" ht="12.75">
      <c r="J17" s="1" t="s">
        <v>31</v>
      </c>
    </row>
    <row r="18" spans="2:11" ht="14.25">
      <c r="B18" s="36" t="s">
        <v>68</v>
      </c>
      <c r="K18" s="1" t="s">
        <v>32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9">
      <selection activeCell="G21" sqref="G21"/>
    </sheetView>
  </sheetViews>
  <sheetFormatPr defaultColWidth="11.421875" defaultRowHeight="12.75"/>
  <cols>
    <col min="1" max="1" width="4.00390625" style="1" customWidth="1"/>
    <col min="2" max="2" width="40.8515625" style="1" customWidth="1"/>
    <col min="3" max="3" width="12.7109375" style="1" customWidth="1"/>
    <col min="4" max="4" width="10.00390625" style="1" customWidth="1"/>
    <col min="5" max="5" width="5.8515625" style="1" customWidth="1"/>
    <col min="6" max="6" width="9.8515625" style="1" customWidth="1"/>
    <col min="7" max="7" width="9.57421875" style="1" customWidth="1"/>
    <col min="8" max="8" width="6.8515625" style="1" customWidth="1"/>
    <col min="9" max="9" width="11.421875" style="1" customWidth="1"/>
    <col min="10" max="10" width="14.421875" style="1" customWidth="1"/>
    <col min="11" max="11" width="16.140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72</v>
      </c>
      <c r="C5" s="3"/>
      <c r="D5" s="3"/>
      <c r="E5" s="3" t="s">
        <v>74</v>
      </c>
    </row>
    <row r="6" spans="2:5" ht="12.75">
      <c r="B6" s="3"/>
      <c r="C6" s="3"/>
      <c r="D6" s="3"/>
      <c r="E6" s="3"/>
    </row>
    <row r="8" spans="1:11" ht="72" customHeight="1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  <c r="G8" s="26" t="s">
        <v>6</v>
      </c>
      <c r="H8" s="26" t="s">
        <v>7</v>
      </c>
      <c r="I8" s="27" t="s">
        <v>8</v>
      </c>
      <c r="J8" s="8" t="s">
        <v>9</v>
      </c>
      <c r="K8" s="8" t="s">
        <v>10</v>
      </c>
    </row>
    <row r="9" spans="1:11" ht="46.5" customHeight="1">
      <c r="A9" s="9" t="s">
        <v>14</v>
      </c>
      <c r="B9" s="29" t="s">
        <v>49</v>
      </c>
      <c r="C9" s="25"/>
      <c r="D9" s="25"/>
      <c r="E9" s="10" t="s">
        <v>12</v>
      </c>
      <c r="F9" s="10">
        <v>500</v>
      </c>
      <c r="G9" s="9"/>
      <c r="H9" s="31">
        <v>0.08</v>
      </c>
      <c r="I9" s="30">
        <f>G9+(G9*H9)</f>
        <v>0</v>
      </c>
      <c r="J9" s="33">
        <f aca="true" t="shared" si="0" ref="J9:J21">(F9*G9)</f>
        <v>0</v>
      </c>
      <c r="K9" s="32">
        <f aca="true" t="shared" si="1" ref="K9:K21">(I9*F9)</f>
        <v>0</v>
      </c>
    </row>
    <row r="10" spans="1:11" ht="57" customHeight="1">
      <c r="A10" s="9" t="s">
        <v>15</v>
      </c>
      <c r="B10" s="28" t="s">
        <v>64</v>
      </c>
      <c r="C10" s="25"/>
      <c r="D10" s="25"/>
      <c r="E10" s="10" t="s">
        <v>12</v>
      </c>
      <c r="F10" s="10">
        <v>4500</v>
      </c>
      <c r="G10" s="9"/>
      <c r="H10" s="31">
        <v>0.08</v>
      </c>
      <c r="I10" s="30">
        <f aca="true" t="shared" si="2" ref="I10:I21">G10+(G10*H10)</f>
        <v>0</v>
      </c>
      <c r="J10" s="33">
        <f t="shared" si="0"/>
        <v>0</v>
      </c>
      <c r="K10" s="32">
        <f t="shared" si="1"/>
        <v>0</v>
      </c>
    </row>
    <row r="11" spans="1:11" ht="57" customHeight="1">
      <c r="A11" s="9" t="s">
        <v>16</v>
      </c>
      <c r="B11" s="28" t="s">
        <v>65</v>
      </c>
      <c r="C11" s="25"/>
      <c r="D11" s="25"/>
      <c r="E11" s="10" t="s">
        <v>12</v>
      </c>
      <c r="F11" s="10">
        <v>4500</v>
      </c>
      <c r="G11" s="9"/>
      <c r="H11" s="31">
        <v>0.08</v>
      </c>
      <c r="I11" s="30">
        <f t="shared" si="2"/>
        <v>0</v>
      </c>
      <c r="J11" s="33">
        <f t="shared" si="0"/>
        <v>0</v>
      </c>
      <c r="K11" s="32">
        <f t="shared" si="1"/>
        <v>0</v>
      </c>
    </row>
    <row r="12" spans="1:11" ht="71.25" customHeight="1">
      <c r="A12" s="9" t="s">
        <v>17</v>
      </c>
      <c r="B12" s="28" t="s">
        <v>58</v>
      </c>
      <c r="C12" s="25"/>
      <c r="D12" s="25"/>
      <c r="E12" s="10" t="s">
        <v>33</v>
      </c>
      <c r="F12" s="10">
        <v>500</v>
      </c>
      <c r="G12" s="9"/>
      <c r="H12" s="31">
        <v>0.08</v>
      </c>
      <c r="I12" s="30">
        <f t="shared" si="2"/>
        <v>0</v>
      </c>
      <c r="J12" s="33">
        <f t="shared" si="0"/>
        <v>0</v>
      </c>
      <c r="K12" s="32">
        <f t="shared" si="1"/>
        <v>0</v>
      </c>
    </row>
    <row r="13" spans="1:11" ht="67.5" customHeight="1">
      <c r="A13" s="9" t="s">
        <v>18</v>
      </c>
      <c r="B13" s="28" t="s">
        <v>59</v>
      </c>
      <c r="C13" s="25"/>
      <c r="D13" s="25"/>
      <c r="E13" s="10" t="s">
        <v>33</v>
      </c>
      <c r="F13" s="10">
        <v>1000</v>
      </c>
      <c r="G13" s="9"/>
      <c r="H13" s="31">
        <v>0.08</v>
      </c>
      <c r="I13" s="30">
        <f t="shared" si="2"/>
        <v>0</v>
      </c>
      <c r="J13" s="33">
        <f t="shared" si="0"/>
        <v>0</v>
      </c>
      <c r="K13" s="32">
        <f t="shared" si="1"/>
        <v>0</v>
      </c>
    </row>
    <row r="14" spans="1:11" ht="67.5" customHeight="1">
      <c r="A14" s="9" t="s">
        <v>19</v>
      </c>
      <c r="B14" s="28" t="s">
        <v>60</v>
      </c>
      <c r="C14" s="25"/>
      <c r="D14" s="25"/>
      <c r="E14" s="10" t="s">
        <v>33</v>
      </c>
      <c r="F14" s="10">
        <v>1000</v>
      </c>
      <c r="G14" s="9"/>
      <c r="H14" s="31">
        <v>0.08</v>
      </c>
      <c r="I14" s="30">
        <f t="shared" si="2"/>
        <v>0</v>
      </c>
      <c r="J14" s="33">
        <f t="shared" si="0"/>
        <v>0</v>
      </c>
      <c r="K14" s="32">
        <f t="shared" si="1"/>
        <v>0</v>
      </c>
    </row>
    <row r="15" spans="1:11" ht="46.5" customHeight="1">
      <c r="A15" s="9" t="s">
        <v>20</v>
      </c>
      <c r="B15" s="28" t="s">
        <v>61</v>
      </c>
      <c r="C15" s="25"/>
      <c r="D15" s="25"/>
      <c r="E15" s="10" t="s">
        <v>33</v>
      </c>
      <c r="F15" s="10">
        <v>8500</v>
      </c>
      <c r="G15" s="9"/>
      <c r="H15" s="31">
        <v>0.08</v>
      </c>
      <c r="I15" s="30">
        <f t="shared" si="2"/>
        <v>0</v>
      </c>
      <c r="J15" s="33">
        <f t="shared" si="0"/>
        <v>0</v>
      </c>
      <c r="K15" s="32">
        <f t="shared" si="1"/>
        <v>0</v>
      </c>
    </row>
    <row r="16" spans="1:11" ht="46.5" customHeight="1">
      <c r="A16" s="9" t="s">
        <v>21</v>
      </c>
      <c r="B16" s="28" t="s">
        <v>62</v>
      </c>
      <c r="C16" s="25"/>
      <c r="D16" s="25"/>
      <c r="E16" s="10" t="s">
        <v>33</v>
      </c>
      <c r="F16" s="10">
        <v>1500</v>
      </c>
      <c r="G16" s="9"/>
      <c r="H16" s="31">
        <v>0.08</v>
      </c>
      <c r="I16" s="30">
        <f t="shared" si="2"/>
        <v>0</v>
      </c>
      <c r="J16" s="33">
        <f t="shared" si="0"/>
        <v>0</v>
      </c>
      <c r="K16" s="32">
        <f t="shared" si="1"/>
        <v>0</v>
      </c>
    </row>
    <row r="17" spans="1:11" ht="50.25" customHeight="1">
      <c r="A17" s="9" t="s">
        <v>23</v>
      </c>
      <c r="B17" s="28" t="s">
        <v>50</v>
      </c>
      <c r="C17" s="25"/>
      <c r="D17" s="25"/>
      <c r="E17" s="10" t="s">
        <v>33</v>
      </c>
      <c r="F17" s="10">
        <v>1500</v>
      </c>
      <c r="G17" s="9"/>
      <c r="H17" s="31">
        <v>0.08</v>
      </c>
      <c r="I17" s="30">
        <f t="shared" si="2"/>
        <v>0</v>
      </c>
      <c r="J17" s="33">
        <f t="shared" si="0"/>
        <v>0</v>
      </c>
      <c r="K17" s="32">
        <f t="shared" si="1"/>
        <v>0</v>
      </c>
    </row>
    <row r="18" spans="1:11" ht="69.75" customHeight="1">
      <c r="A18" s="9" t="s">
        <v>36</v>
      </c>
      <c r="B18" s="28" t="s">
        <v>63</v>
      </c>
      <c r="C18" s="25"/>
      <c r="D18" s="25"/>
      <c r="E18" s="10" t="s">
        <v>33</v>
      </c>
      <c r="F18" s="10">
        <v>200</v>
      </c>
      <c r="G18" s="9"/>
      <c r="H18" s="31">
        <v>0.08</v>
      </c>
      <c r="I18" s="30">
        <f t="shared" si="2"/>
        <v>0</v>
      </c>
      <c r="J18" s="33">
        <f t="shared" si="0"/>
        <v>0</v>
      </c>
      <c r="K18" s="32">
        <f t="shared" si="1"/>
        <v>0</v>
      </c>
    </row>
    <row r="19" spans="1:11" ht="69.75" customHeight="1">
      <c r="A19" s="9"/>
      <c r="B19" s="28" t="s">
        <v>77</v>
      </c>
      <c r="C19" s="25"/>
      <c r="D19" s="25"/>
      <c r="E19" s="10" t="s">
        <v>12</v>
      </c>
      <c r="F19" s="10">
        <v>5000</v>
      </c>
      <c r="G19" s="9"/>
      <c r="H19" s="31">
        <v>0.08</v>
      </c>
      <c r="I19" s="30">
        <f t="shared" si="2"/>
        <v>0</v>
      </c>
      <c r="J19" s="33">
        <f t="shared" si="0"/>
        <v>0</v>
      </c>
      <c r="K19" s="32">
        <f t="shared" si="1"/>
        <v>0</v>
      </c>
    </row>
    <row r="20" spans="1:11" ht="69.75" customHeight="1">
      <c r="A20" s="9"/>
      <c r="B20" s="28" t="s">
        <v>78</v>
      </c>
      <c r="C20" s="25"/>
      <c r="D20" s="25"/>
      <c r="E20" s="10" t="s">
        <v>12</v>
      </c>
      <c r="F20" s="10">
        <v>10000</v>
      </c>
      <c r="G20" s="9"/>
      <c r="H20" s="31">
        <v>0.08</v>
      </c>
      <c r="I20" s="30">
        <f t="shared" si="2"/>
        <v>0</v>
      </c>
      <c r="J20" s="33">
        <f t="shared" si="0"/>
        <v>0</v>
      </c>
      <c r="K20" s="32">
        <f t="shared" si="1"/>
        <v>0</v>
      </c>
    </row>
    <row r="21" spans="1:11" ht="28.5" customHeight="1">
      <c r="A21" s="9" t="s">
        <v>51</v>
      </c>
      <c r="B21" s="28" t="s">
        <v>56</v>
      </c>
      <c r="C21" s="25"/>
      <c r="D21" s="25"/>
      <c r="E21" s="10" t="s">
        <v>33</v>
      </c>
      <c r="F21" s="10">
        <v>150</v>
      </c>
      <c r="G21" s="9"/>
      <c r="H21" s="31">
        <v>0.08</v>
      </c>
      <c r="I21" s="30">
        <f t="shared" si="2"/>
        <v>0</v>
      </c>
      <c r="J21" s="33">
        <f t="shared" si="0"/>
        <v>0</v>
      </c>
      <c r="K21" s="32">
        <f t="shared" si="1"/>
        <v>0</v>
      </c>
    </row>
    <row r="22" spans="1:11" ht="25.5" customHeight="1">
      <c r="A22" s="15"/>
      <c r="B22" s="16" t="s">
        <v>26</v>
      </c>
      <c r="C22" s="17" t="s">
        <v>27</v>
      </c>
      <c r="D22" s="17" t="s">
        <v>27</v>
      </c>
      <c r="E22" s="15" t="s">
        <v>27</v>
      </c>
      <c r="F22" s="15" t="s">
        <v>27</v>
      </c>
      <c r="G22" s="15" t="s">
        <v>27</v>
      </c>
      <c r="H22" s="15" t="s">
        <v>27</v>
      </c>
      <c r="I22" s="18" t="s">
        <v>27</v>
      </c>
      <c r="J22" s="35">
        <f>SUM(J9:J21)</f>
        <v>0</v>
      </c>
      <c r="K22" s="12">
        <f>SUM(K9:K21)</f>
        <v>0</v>
      </c>
    </row>
    <row r="24" spans="2:7" ht="14.25">
      <c r="B24" s="20" t="s">
        <v>34</v>
      </c>
      <c r="C24" s="20"/>
      <c r="D24" s="20"/>
      <c r="E24" s="20"/>
      <c r="F24" s="20"/>
      <c r="G24" s="20"/>
    </row>
    <row r="25" spans="2:7" ht="14.25">
      <c r="B25" s="20" t="s">
        <v>28</v>
      </c>
      <c r="C25" s="20"/>
      <c r="D25" s="20"/>
      <c r="E25" s="20"/>
      <c r="F25" s="20"/>
      <c r="G25" s="20"/>
    </row>
    <row r="26" spans="2:7" ht="14.25">
      <c r="B26" s="20" t="s">
        <v>29</v>
      </c>
      <c r="C26" s="20"/>
      <c r="D26" s="20"/>
      <c r="E26" s="20"/>
      <c r="F26" s="20"/>
      <c r="G26" s="20"/>
    </row>
    <row r="27" spans="2:7" ht="14.25">
      <c r="B27" s="20" t="s">
        <v>30</v>
      </c>
      <c r="C27" s="20"/>
      <c r="D27" s="20"/>
      <c r="E27" s="20"/>
      <c r="F27" s="20"/>
      <c r="G27" s="20"/>
    </row>
    <row r="28" spans="2:7" ht="14.25">
      <c r="B28" s="20" t="s">
        <v>28</v>
      </c>
      <c r="C28" s="20"/>
      <c r="D28" s="20"/>
      <c r="E28" s="20"/>
      <c r="F28" s="20"/>
      <c r="G28" s="20"/>
    </row>
    <row r="29" ht="12.75">
      <c r="J29" s="1" t="s">
        <v>31</v>
      </c>
    </row>
    <row r="30" spans="2:11" ht="14.25">
      <c r="B30" s="36" t="s">
        <v>68</v>
      </c>
      <c r="K30" s="1" t="s">
        <v>32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1">
      <selection activeCell="G10" sqref="G10"/>
    </sheetView>
  </sheetViews>
  <sheetFormatPr defaultColWidth="11.421875" defaultRowHeight="12.75"/>
  <cols>
    <col min="1" max="1" width="4.00390625" style="1" customWidth="1"/>
    <col min="2" max="2" width="40.8515625" style="1" customWidth="1"/>
    <col min="3" max="3" width="12.7109375" style="1" customWidth="1"/>
    <col min="4" max="4" width="10.00390625" style="1" customWidth="1"/>
    <col min="5" max="5" width="5.8515625" style="1" customWidth="1"/>
    <col min="6" max="6" width="9.8515625" style="1" customWidth="1"/>
    <col min="7" max="7" width="9.57421875" style="1" customWidth="1"/>
    <col min="8" max="8" width="6.8515625" style="1" customWidth="1"/>
    <col min="9" max="9" width="11.421875" style="1" customWidth="1"/>
    <col min="10" max="10" width="14.421875" style="1" customWidth="1"/>
    <col min="11" max="11" width="16.140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73</v>
      </c>
      <c r="C5" s="3"/>
      <c r="D5" s="3"/>
      <c r="E5" s="3" t="s">
        <v>75</v>
      </c>
    </row>
    <row r="6" spans="2:5" ht="12.75">
      <c r="B6" s="3"/>
      <c r="C6" s="3"/>
      <c r="D6" s="3"/>
      <c r="E6" s="3"/>
    </row>
    <row r="8" spans="1:11" ht="72" customHeight="1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  <c r="G8" s="26" t="s">
        <v>6</v>
      </c>
      <c r="H8" s="26" t="s">
        <v>7</v>
      </c>
      <c r="I8" s="27" t="s">
        <v>8</v>
      </c>
      <c r="J8" s="8" t="s">
        <v>9</v>
      </c>
      <c r="K8" s="8" t="s">
        <v>10</v>
      </c>
    </row>
    <row r="9" spans="1:11" ht="117.75" customHeight="1">
      <c r="A9" s="9" t="s">
        <v>24</v>
      </c>
      <c r="B9" s="28" t="s">
        <v>66</v>
      </c>
      <c r="C9" s="25"/>
      <c r="D9" s="25"/>
      <c r="E9" s="10" t="s">
        <v>33</v>
      </c>
      <c r="F9" s="10">
        <v>250</v>
      </c>
      <c r="G9" s="9"/>
      <c r="H9" s="31">
        <v>0.08</v>
      </c>
      <c r="I9" s="30">
        <f>G9+(G9*H9)</f>
        <v>0</v>
      </c>
      <c r="J9" s="33">
        <f>(F9*G9)</f>
        <v>0</v>
      </c>
      <c r="K9" s="32">
        <f>(I9*F9)</f>
        <v>0</v>
      </c>
    </row>
    <row r="10" spans="1:11" ht="117.75" customHeight="1">
      <c r="A10" s="9" t="s">
        <v>25</v>
      </c>
      <c r="B10" s="28" t="s">
        <v>67</v>
      </c>
      <c r="C10" s="25"/>
      <c r="D10" s="25"/>
      <c r="E10" s="10" t="s">
        <v>33</v>
      </c>
      <c r="F10" s="10">
        <v>1000</v>
      </c>
      <c r="G10" s="9"/>
      <c r="H10" s="31">
        <v>0.08</v>
      </c>
      <c r="I10" s="30">
        <f>G10+(G10*H10)</f>
        <v>0</v>
      </c>
      <c r="J10" s="33">
        <f>(F10*G10)</f>
        <v>0</v>
      </c>
      <c r="K10" s="32">
        <f>(I10*F10)</f>
        <v>0</v>
      </c>
    </row>
    <row r="11" spans="1:11" ht="25.5" customHeight="1">
      <c r="A11" s="15"/>
      <c r="B11" s="16" t="s">
        <v>26</v>
      </c>
      <c r="C11" s="17" t="s">
        <v>27</v>
      </c>
      <c r="D11" s="17" t="s">
        <v>27</v>
      </c>
      <c r="E11" s="15" t="s">
        <v>27</v>
      </c>
      <c r="F11" s="15" t="s">
        <v>27</v>
      </c>
      <c r="G11" s="15" t="s">
        <v>27</v>
      </c>
      <c r="H11" s="15" t="s">
        <v>27</v>
      </c>
      <c r="I11" s="18" t="s">
        <v>27</v>
      </c>
      <c r="J11" s="35">
        <f>SUM(J9:J10)</f>
        <v>0</v>
      </c>
      <c r="K11" s="12">
        <f>SUM(K9:K10)</f>
        <v>0</v>
      </c>
    </row>
    <row r="13" spans="2:7" ht="14.25">
      <c r="B13" s="20" t="s">
        <v>34</v>
      </c>
      <c r="C13" s="20"/>
      <c r="D13" s="20"/>
      <c r="E13" s="20"/>
      <c r="F13" s="20"/>
      <c r="G13" s="20"/>
    </row>
    <row r="14" spans="2:7" ht="14.25">
      <c r="B14" s="20" t="s">
        <v>28</v>
      </c>
      <c r="C14" s="20"/>
      <c r="D14" s="20"/>
      <c r="E14" s="20"/>
      <c r="F14" s="20"/>
      <c r="G14" s="20"/>
    </row>
    <row r="15" spans="2:7" ht="14.25">
      <c r="B15" s="20" t="s">
        <v>29</v>
      </c>
      <c r="C15" s="20"/>
      <c r="D15" s="20"/>
      <c r="E15" s="20"/>
      <c r="F15" s="20"/>
      <c r="G15" s="20"/>
    </row>
    <row r="16" spans="2:7" ht="14.25">
      <c r="B16" s="20" t="s">
        <v>30</v>
      </c>
      <c r="C16" s="20"/>
      <c r="D16" s="20"/>
      <c r="E16" s="20"/>
      <c r="F16" s="20"/>
      <c r="G16" s="20"/>
    </row>
    <row r="17" spans="2:7" ht="14.25">
      <c r="B17" s="20" t="s">
        <v>28</v>
      </c>
      <c r="C17" s="20"/>
      <c r="D17" s="20"/>
      <c r="E17" s="20"/>
      <c r="F17" s="20"/>
      <c r="G17" s="20"/>
    </row>
    <row r="18" ht="12.75">
      <c r="J18" s="1" t="s">
        <v>31</v>
      </c>
    </row>
    <row r="19" spans="2:11" ht="14.25">
      <c r="B19" s="36" t="s">
        <v>68</v>
      </c>
      <c r="K19" s="1" t="s">
        <v>32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Katarzyna Drygała</cp:lastModifiedBy>
  <cp:lastPrinted>2020-12-05T12:27:10Z</cp:lastPrinted>
  <dcterms:created xsi:type="dcterms:W3CDTF">2020-12-08T12:17:41Z</dcterms:created>
  <dcterms:modified xsi:type="dcterms:W3CDTF">2020-12-18T08:32:27Z</dcterms:modified>
  <cp:category/>
  <cp:version/>
  <cp:contentType/>
  <cp:contentStatus/>
</cp:coreProperties>
</file>