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Pakiet 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<sst xmlns="http://schemas.openxmlformats.org/spreadsheetml/2006/main" count="83" uniqueCount="59">
  <si>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 xml:space="preserve">Pakiet nr 2 Artykuły dezynfekcyjne </t>
  </si>
  <si>
    <t>Lp.</t>
  </si>
  <si>
    <t>Opis asortymentu</t>
  </si>
  <si>
    <t>Wielkość opak</t>
  </si>
  <si>
    <t>Jm</t>
  </si>
  <si>
    <t>Ilość</t>
  </si>
  <si>
    <t>Cena jedn netto</t>
  </si>
  <si>
    <t>VAT</t>
  </si>
  <si>
    <t xml:space="preserve">Cena jedn brutto </t>
  </si>
  <si>
    <t xml:space="preserve">Wartość ogółem netto </t>
  </si>
  <si>
    <t>Podatek VAT</t>
  </si>
  <si>
    <t>Wartość ogółem brutto</t>
  </si>
  <si>
    <t>Producent, nazwa handlowa</t>
  </si>
  <si>
    <t>Preparat do mycia i dezynfekcji powierzchni, wyrobów medycznych. Spektrum: B (aktywny wobec Legionella pneumophila, VRE, Acinetobacter baumani oraz Salmonella), F (Candida albicans),Tbc, V (HIV, HBV ,HCV ,H5N1, AH1N1) . Stężenie: do 0,25%. Czas działania: do 15min. Bez zawartości aldehydów, substancji utleniających oraz pochodnych fenolowych. Substancja aktywna chlorowodorek aminokwasu, QAV. Możliwość stosowania w obecności pacjentów. Potwierdzona kompatybilność materiałowa ze stalą nierdzewną.  Wyrób medyczny</t>
  </si>
  <si>
    <t>1 op = 1 l</t>
  </si>
  <si>
    <t>op</t>
  </si>
  <si>
    <t>Preparat w proszku na bazie aktywnego  tlenu do mycia i dezynfekcji   wyrobów medycznych ( instrumenty termo labilne, narzędzia) oraz powierzchni( w tym mającą kontakt z żywnością). Preparat nie wymaga aktywatora. Możliwość przygotowania preparatu  w  różnych stężeniach: 2%, 1% i o,5%. W każdym stężeniu wymagane spektrum: B, Tbc, F, V, S (tlenowe i beztlenowe) czas działania w stężeniu 2% do 15 min. Enterococcus faecium (VRE), Staphylococcus aureus (MRSA), Acinetobacter baumannii ESBL, Vaccinia, Rota, B. subtilis, B. careus, C. sporogenes, C. difficile 027, C. prefingens. Wyrób medyczny</t>
  </si>
  <si>
    <t>1 op = 1 kg</t>
  </si>
  <si>
    <t>Preparat do mycia  i dezynfekcji powierzchni i sprzętu w pomieszczeniach kuchennych. Skład:QAV-dwa różne związki. Bez zawartości NTA,EDTA, środków barwiących i zapachowych. Spektrum działania: B zgodnie z normą EN 1276 i EN 13697 w stężeniu 1% w czasie 5 min; F zgodnie z normą EN 1650 w stężeniu 0,5% w czasie 15 min; F zgodnie z normą EN 13697 w stężeniu 0,5% w czasie 5 min</t>
  </si>
  <si>
    <t>1 op = 5 l</t>
  </si>
  <si>
    <t>Preparat na bazie aktywnego chloru w postaci tabletek, do mycia i dezynfekcji powierzchni. Możliwość stosowania do powierzchni mających kontakt z żywnością oraz w obecności pacjentów. Spektrum B, F,Tbc (avium, terrae), V(Polio,Adeno,HIV,HBV,HCV), S(Clostridium Difficile rybotyp 027, Clostriduim perfringens) . Działanie wobec Clostridium Difficile w warunkach brudnych w stężeniu do 2000 ppm w czasie do 15 minut. Wymagane badanie w zakresie działania sporobójczego na organizm testowy Clostridium Sporogenes zgodnie z normą europejską EN 13704.  Aktywność roztworu  roboczego nieużywanego przynajmniej 2 dniowa.  Opakowanie 200 tabletek.</t>
  </si>
  <si>
    <t>1 op= 200 tabletek
1 tabletka= 5g
1 tabletka zawiera 1,7g troklozenu        
1 tabletka uwalnia 1g aktywnego chloru</t>
  </si>
  <si>
    <t>Bezalkoholowe chusteczki 
dezynfekcyjne do głowic USG, skuteczne wobec B, F(drożdżaki,), V(HIV,HBV,HCV,noro  )- 1 min;  Tbc, F(pleśniowe) 15 min, V(adeno i polio)-30 min. Wyrób medyczny</t>
  </si>
  <si>
    <t>1 pojemnik - BOX = 125 chust.</t>
  </si>
  <si>
    <t>Preparat na bazie alkoholu I amfoterycznych zw. powierzchniowo-czynnych przeznaczony do dezynfekcji małych powierzchni, skuteczny wobec B, Tbc, F, V(HIV, HBV, HVC, Rotavirus, Herpes, Adeno)- 1 min. Preparat ze spryskiwaczem. Wyrób medyczny</t>
  </si>
  <si>
    <t xml:space="preserve">1 op= but.   650ml       </t>
  </si>
  <si>
    <t>Miarka ze skalą do preparatów dezynfekcyjnych w płynie</t>
  </si>
  <si>
    <t>1szt = 100ml</t>
  </si>
  <si>
    <t>szt</t>
  </si>
  <si>
    <t>Preparat do dezynfekcji wysokiego poziomu narzędzi termo labilnych, na bazie stabilnego kwasu  nadoctowego uzyskiwanego na drodze syntezy z acetylokaprolaktamu.  Preparat powinien zachowywać aktywność biologiczną przez 14 dni, którą można potwierdzić za pomocą walidowanych testów kontrolnych. Spektrum działania: B, F, Tbc, V(adeno, Polio), S (B.subtillis, B cereus, C.difficile, C.sporogenes) w czasie 5 min. Wymagany dokument potwierdzający kompatybilność preparatu ze środkiem do mycia z pozycji 11. Wyrób medyczny</t>
  </si>
  <si>
    <t xml:space="preserve">1 op = 5L     </t>
  </si>
  <si>
    <t>1 op = 50 pasków</t>
  </si>
  <si>
    <t>Płynny, niepieniący środek myjący zawierający w składzie 5 różnych enzymów( proteaza,lipaza, amylaza, mannoza, celulaza) o pH neutralnym. Do mycia narzędzi, endoskopów, oprzyrządowania anasteziologicznego  i innych wyrobów medycznych. Możliwość zastosowania w ultradźwiękach, manualnie i maszynowo. Potwierdzona stabilność enzymów oraz skuteczność w rozpuszczaniu biofilmu. Posiadający właściwości bakterio- i grzybostatyczne. Wwmagana kompatybilność z preparatem do dezynfekcji wysokiego poziomu z pozycji 9. Wyrób medyczny</t>
  </si>
  <si>
    <t>Preparat do dezynfekcji i czyszczenia wierteł stomatologicznych i precyzyjnych narzędzi obrotowych. Na bazie alkoholi i wodorotlenku potasu, bez zawartości związków amoniowych i aldehydów. Nie wymagający spłukiwania narzędzi wodą po przeprowadzonej dezynfekcji. Spektrum działania: B, Tbc, F, V(Polio, HBV, HCV, HIV, Adeno, Vaccina) w czasie 15 min. Możliwość stosowania w myjkach ultradźwiękowych. Gotowy do użycia bez aktywatora. Wyrób medyczny</t>
  </si>
  <si>
    <t xml:space="preserve">1 op = 2L     </t>
  </si>
  <si>
    <t>Preparat do codziennego mycia, dezynfekcji i konserwacji używanych w stomatologii systemów ssących, i spluwaczek w unitach stomatologicznych. Szerokie spektrum działania, bardzo dobre właściwości myjące, nie zawierające aldehydów. Możliwość stosowania m.in.w unitach stomatologicznych KaVo, Sirona, Castellini, nie tworzący piany, pozostawiający świeży zapach. Skuteczny wobec zanieczyszczeń organicznych, z zawartością chlorkudioktylometylomaoniowego oraz jako substancje pomocnicze: niejonowe związki powierzchniowo czynne, regulatory tworzenia piany, inhibitory korozji, substancje zapachowe, barwniki, Ph około 7. Wyrób medyczny</t>
  </si>
  <si>
    <t>Preparat do jednoczesnego mycia i dezynfekcji dużych powierzchni zmywalnych, bez dodatku: aldehydów, chloru, fenoli, bez dodatku alkoholi, czwartorzędowych związków amonowych (QAV) i ich pochodnych, zwierający substancję nielotną glukoprotaminę.. Spektrum: B, Tbc, F, V do 15 min. Wyrób medyczny</t>
  </si>
  <si>
    <t>1 op. = 6L</t>
  </si>
  <si>
    <t>Gotowy do użycia preparat alkoholowy przeznaczony do szybkiej dezynfekcji małych powierzchni i miejsc trudno dostępnych; oparty o etanol ( max 45%) i surfaktany; niezawierający QAV, aldehydów i alkiloamin; skuteczny wobec B ( MRSA), Tbc, F, V ( HBV, HCV, HIV, Vacinna wirus, BVDV, Rotawirus, Norowirus, , Adenowirus) – 1 min. Wyrób medyczny</t>
  </si>
  <si>
    <t>1 op. = 1Ll</t>
  </si>
  <si>
    <t>Alkoholowy preparat dezynfekcyjny do sprzętów i powierzchni zawierający etanol, propanol i niejonowe nanocząstki srebra, przeznaczony do miejsc, gdzie wymagane są wysokie standardy higieny. Wykazuje działanie bakterio i grzybostatyczne. Spektrum działania B - 5 min, F - 15 min. Butelka ze spryskiwaczem.</t>
  </si>
  <si>
    <t>1 op. = 500m ze sprysk.</t>
  </si>
  <si>
    <t>Preparat do ręcznego mycia i dezynfekcji narzędzi medycznych. Produkt przystosowany do manualnego mycia ręcznego jak również do myjni u.ltradźwiękowej. Produkt w formie powlekanego granulatu. Zawierający w swoim składzie m. in. nadwęglan sodu oraz kwas cytrynowy. Spektrum: Bakterie (z Tbc), Grzyby (Aspergilius Niger i C.Albicans), Wirusy, Spory - 2% - 15 min. Wyrób medyczny</t>
  </si>
  <si>
    <t xml:space="preserve">1 op = 2kg                    </t>
  </si>
  <si>
    <t>Gotowy do użycia preparat w postaci piany na bazie nadtlenku wodoru i amfoterycznych związków powierzchniowo - czynnych . Przeznaczony do mycia i dezynfekcji wyrobów medycznych oraz małych powierzchni trudnodostępnych. Możliwość stosowania preparatu w obecności pacjentów. Szerokie spektrum działania B, Tbc, F, V, S, Acinetobacter baumannii ESBL, Enterococcus faecium VRE, Klebsiella pneumoniae OXA 48, Staphylococcus aureus MRSA Opakowanie 1 litr z końcówką spieniającą. Wyrób medyczny</t>
  </si>
  <si>
    <t>1 op. = 1L</t>
  </si>
  <si>
    <t>Chusteczki włókninowe suche jednorazowe o rozmiar 20cm x 20 cm, wykonane z wytrzymałej i miękkiej włókniny o gramaturze 50 g/m2</t>
  </si>
  <si>
    <t>1 op. = 20 chust.</t>
  </si>
  <si>
    <t xml:space="preserve">Dozownik o wymiarach (wysokość łącznie z ramieniem max 30 cm, szerokość max 10 cm, długość ramienia min. 19 cm) przeznaczony do bezpośredniej aplikacji preparatów dezynfekcyjnych i myjących do rąk, przewidziany do mocowania na ścianie (łatwy montaż i demontaż, tzn. powieszenie i zdjęcie ze ściany bez konieczności przykręcania i odkręcania całego dozownika), posiadający wysięgnik-ramię, wykonane z tworzywa, do uruchamiania łokciem lub przedramieniem. Zaopatrzony w trwałą pompkę tłokową z możliwością regulowania dozowanej ilości preparatu w dawkach: 0,5ml, 1ml, 1,5 ml na jedno naciśnięcie.  Jednoelementowa biała obudowa wykonana z tworzywa ABS, nie posiadająca elementów transparentnych z plexi. Dozownik musi posiadać możliwość zamontowania tacki zabezpieczającej pod dozownikiem, bez konieczności wiercenia otworów w ścianie i dozowniku.  </t>
  </si>
  <si>
    <t>szt.</t>
  </si>
  <si>
    <t xml:space="preserve">szt. </t>
  </si>
  <si>
    <t>RAZEM</t>
  </si>
  <si>
    <t>x</t>
  </si>
  <si>
    <t>Wartość netto …………………….</t>
  </si>
  <si>
    <t>Podatek vat ………………………</t>
  </si>
  <si>
    <t>Wartość brutto …………………..</t>
  </si>
  <si>
    <t>Czas dostawy ……………………</t>
  </si>
  <si>
    <t xml:space="preserve">Preparat przeznaczony do gruntowego mycia systemów ssących, spluwaczek w unitach stomatologicznych, posiadający dobre warunki myjące, bez zawartości aldehydów. Możliwość stosowania m.in. w unitach stomatologicznych KaVo, Sirona, Castellini. Łatwy w użyciu.Posiadający w składzie kwasy organiczne, niejonowe związki powierzchniowo czynne, inhibitory korozji,. Ph ok. 0,9. Wyrób medyczny  </t>
  </si>
  <si>
    <t>Walidowane testy kontrolne do preparatu z pozycji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</si>
</sst>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42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22">
      <selection activeCell="I15" sqref="I15"/>
    </sheetView>
  </sheetViews>
  <sheetFormatPr defaultColWidth="8.8515625" defaultRowHeight="12.75"/>
  <cols>
    <col min="1" max="1" width="4.421875" style="0" customWidth="1"/>
    <col min="2" max="2" width="64.421875" style="1" customWidth="1"/>
    <col min="3" max="3" width="12.421875" style="0" customWidth="1"/>
    <col min="4" max="4" width="6.140625" style="0" customWidth="1"/>
    <col min="5" max="5" width="6.8515625" style="0" customWidth="1"/>
    <col min="6" max="6" width="10.00390625" style="0" customWidth="1"/>
    <col min="7" max="7" width="5.7109375" style="0" customWidth="1"/>
    <col min="8" max="8" width="11.28125" style="0" customWidth="1"/>
    <col min="9" max="9" width="13.8515625" style="0" customWidth="1"/>
    <col min="10" max="10" width="11.421875" style="0" customWidth="1"/>
    <col min="11" max="11" width="14.00390625" style="0" customWidth="1"/>
    <col min="12" max="12" width="21.421875" style="0" customWidth="1"/>
    <col min="13" max="13" width="3.140625" style="0" customWidth="1"/>
    <col min="14" max="14" width="9.140625" style="2" customWidth="1"/>
  </cols>
  <sheetData>
    <row r="1" ht="15">
      <c r="B1" s="3" t="s">
        <v>0</v>
      </c>
    </row>
    <row r="3" spans="1:14" s="4" customFormat="1" ht="38.25">
      <c r="A3" s="26" t="s">
        <v>1</v>
      </c>
      <c r="B3" s="26" t="s">
        <v>2</v>
      </c>
      <c r="C3" s="26" t="s">
        <v>3</v>
      </c>
      <c r="D3" s="27" t="s">
        <v>4</v>
      </c>
      <c r="E3" s="27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N3" s="2"/>
    </row>
    <row r="4" spans="1:12" ht="12.75">
      <c r="A4" s="5">
        <v>1</v>
      </c>
      <c r="B4" s="5">
        <v>2</v>
      </c>
      <c r="C4" s="5">
        <v>3</v>
      </c>
      <c r="D4" s="6">
        <v>4</v>
      </c>
      <c r="E4" s="6">
        <v>5</v>
      </c>
      <c r="F4" s="7">
        <v>6</v>
      </c>
      <c r="G4" s="5">
        <v>7</v>
      </c>
      <c r="H4" s="7">
        <v>8</v>
      </c>
      <c r="I4" s="7">
        <v>9</v>
      </c>
      <c r="J4" s="5">
        <v>10</v>
      </c>
      <c r="K4" s="7">
        <v>11</v>
      </c>
      <c r="L4" s="7">
        <v>12</v>
      </c>
    </row>
    <row r="5" spans="1:12" ht="114.75" customHeight="1">
      <c r="A5" s="8">
        <v>1</v>
      </c>
      <c r="B5" s="9" t="s">
        <v>13</v>
      </c>
      <c r="C5" s="10" t="s">
        <v>14</v>
      </c>
      <c r="D5" s="11" t="s">
        <v>15</v>
      </c>
      <c r="E5" s="11">
        <v>1000</v>
      </c>
      <c r="F5" s="12"/>
      <c r="G5" s="13">
        <v>0.08</v>
      </c>
      <c r="H5" s="12">
        <f aca="true" t="shared" si="0" ref="H5:H24">ROUND(F5*1.08,2)</f>
        <v>0</v>
      </c>
      <c r="I5" s="12">
        <f aca="true" t="shared" si="1" ref="I5:I24">ROUND(E5*F5,2)</f>
        <v>0</v>
      </c>
      <c r="J5" s="12">
        <f aca="true" t="shared" si="2" ref="J5:J24">ROUND(I5*G5,2)</f>
        <v>0</v>
      </c>
      <c r="K5" s="12">
        <f aca="true" t="shared" si="3" ref="K5:K24">I5+J5</f>
        <v>0</v>
      </c>
      <c r="L5" s="14"/>
    </row>
    <row r="6" spans="1:12" ht="132.75" customHeight="1">
      <c r="A6" s="8">
        <v>2</v>
      </c>
      <c r="B6" s="9" t="s">
        <v>16</v>
      </c>
      <c r="C6" s="10" t="s">
        <v>17</v>
      </c>
      <c r="D6" s="11" t="s">
        <v>15</v>
      </c>
      <c r="E6" s="11">
        <v>100</v>
      </c>
      <c r="F6" s="12"/>
      <c r="G6" s="13">
        <v>0.08</v>
      </c>
      <c r="H6" s="12">
        <f t="shared" si="0"/>
        <v>0</v>
      </c>
      <c r="I6" s="12">
        <f t="shared" si="1"/>
        <v>0</v>
      </c>
      <c r="J6" s="12">
        <f t="shared" si="2"/>
        <v>0</v>
      </c>
      <c r="K6" s="12">
        <f t="shared" si="3"/>
        <v>0</v>
      </c>
      <c r="L6" s="14"/>
    </row>
    <row r="7" spans="1:12" ht="84" customHeight="1">
      <c r="A7" s="8">
        <v>3</v>
      </c>
      <c r="B7" s="9" t="s">
        <v>18</v>
      </c>
      <c r="C7" s="10" t="s">
        <v>19</v>
      </c>
      <c r="D7" s="8" t="s">
        <v>15</v>
      </c>
      <c r="E7" s="8">
        <v>50</v>
      </c>
      <c r="F7" s="12"/>
      <c r="G7" s="15">
        <v>0.23</v>
      </c>
      <c r="H7" s="12">
        <f t="shared" si="0"/>
        <v>0</v>
      </c>
      <c r="I7" s="12">
        <f t="shared" si="1"/>
        <v>0</v>
      </c>
      <c r="J7" s="12">
        <f t="shared" si="2"/>
        <v>0</v>
      </c>
      <c r="K7" s="12">
        <f t="shared" si="3"/>
        <v>0</v>
      </c>
      <c r="L7" s="14"/>
    </row>
    <row r="8" spans="1:12" ht="136.5" customHeight="1">
      <c r="A8" s="8">
        <v>4</v>
      </c>
      <c r="B8" s="14" t="s">
        <v>20</v>
      </c>
      <c r="C8" s="10" t="s">
        <v>21</v>
      </c>
      <c r="D8" s="8" t="s">
        <v>15</v>
      </c>
      <c r="E8" s="8">
        <v>400</v>
      </c>
      <c r="F8" s="12"/>
      <c r="G8" s="15">
        <v>0.08</v>
      </c>
      <c r="H8" s="12">
        <f t="shared" si="0"/>
        <v>0</v>
      </c>
      <c r="I8" s="12">
        <f t="shared" si="1"/>
        <v>0</v>
      </c>
      <c r="J8" s="12">
        <f t="shared" si="2"/>
        <v>0</v>
      </c>
      <c r="K8" s="12">
        <f t="shared" si="3"/>
        <v>0</v>
      </c>
      <c r="L8" s="14"/>
    </row>
    <row r="9" spans="1:12" ht="54" customHeight="1">
      <c r="A9" s="8">
        <v>5</v>
      </c>
      <c r="B9" s="16" t="s">
        <v>22</v>
      </c>
      <c r="C9" s="10" t="s">
        <v>23</v>
      </c>
      <c r="D9" s="8" t="s">
        <v>15</v>
      </c>
      <c r="E9" s="8">
        <v>200</v>
      </c>
      <c r="F9" s="12"/>
      <c r="G9" s="15">
        <v>0.08</v>
      </c>
      <c r="H9" s="12">
        <f t="shared" si="0"/>
        <v>0</v>
      </c>
      <c r="I9" s="12">
        <f t="shared" si="1"/>
        <v>0</v>
      </c>
      <c r="J9" s="12">
        <f t="shared" si="2"/>
        <v>0</v>
      </c>
      <c r="K9" s="12">
        <f t="shared" si="3"/>
        <v>0</v>
      </c>
      <c r="L9" s="14"/>
    </row>
    <row r="10" spans="1:12" ht="56.25" customHeight="1">
      <c r="A10" s="8">
        <v>6</v>
      </c>
      <c r="B10" s="17" t="s">
        <v>24</v>
      </c>
      <c r="C10" s="10" t="s">
        <v>25</v>
      </c>
      <c r="D10" s="8" t="s">
        <v>15</v>
      </c>
      <c r="E10" s="8">
        <v>3000</v>
      </c>
      <c r="F10" s="12"/>
      <c r="G10" s="15">
        <v>0.08</v>
      </c>
      <c r="H10" s="12">
        <f t="shared" si="0"/>
        <v>0</v>
      </c>
      <c r="I10" s="12">
        <f t="shared" si="1"/>
        <v>0</v>
      </c>
      <c r="J10" s="12">
        <f t="shared" si="2"/>
        <v>0</v>
      </c>
      <c r="K10" s="12">
        <f t="shared" si="3"/>
        <v>0</v>
      </c>
      <c r="L10" s="14"/>
    </row>
    <row r="11" spans="1:12" ht="12.75">
      <c r="A11" s="8">
        <v>7</v>
      </c>
      <c r="B11" s="9" t="s">
        <v>26</v>
      </c>
      <c r="C11" s="10" t="s">
        <v>27</v>
      </c>
      <c r="D11" s="8" t="s">
        <v>28</v>
      </c>
      <c r="E11" s="8">
        <v>50</v>
      </c>
      <c r="F11" s="12"/>
      <c r="G11" s="15">
        <v>0.23</v>
      </c>
      <c r="H11" s="12">
        <f t="shared" si="0"/>
        <v>0</v>
      </c>
      <c r="I11" s="12">
        <f t="shared" si="1"/>
        <v>0</v>
      </c>
      <c r="J11" s="12">
        <f t="shared" si="2"/>
        <v>0</v>
      </c>
      <c r="K11" s="12">
        <f t="shared" si="3"/>
        <v>0</v>
      </c>
      <c r="L11" s="14"/>
    </row>
    <row r="12" spans="1:12" ht="114" customHeight="1">
      <c r="A12" s="8">
        <v>8</v>
      </c>
      <c r="B12" s="9" t="s">
        <v>29</v>
      </c>
      <c r="C12" s="10" t="s">
        <v>30</v>
      </c>
      <c r="D12" s="11" t="s">
        <v>15</v>
      </c>
      <c r="E12" s="8">
        <v>80</v>
      </c>
      <c r="F12" s="12"/>
      <c r="G12" s="15">
        <v>0.08</v>
      </c>
      <c r="H12" s="12">
        <f t="shared" si="0"/>
        <v>0</v>
      </c>
      <c r="I12" s="12">
        <f t="shared" si="1"/>
        <v>0</v>
      </c>
      <c r="J12" s="12">
        <f t="shared" si="2"/>
        <v>0</v>
      </c>
      <c r="K12" s="12">
        <f t="shared" si="3"/>
        <v>0</v>
      </c>
      <c r="L12" s="14"/>
    </row>
    <row r="13" spans="1:12" ht="36" customHeight="1">
      <c r="A13" s="8">
        <v>9</v>
      </c>
      <c r="B13" s="29" t="s">
        <v>58</v>
      </c>
      <c r="C13" s="10" t="s">
        <v>31</v>
      </c>
      <c r="D13" s="11" t="s">
        <v>15</v>
      </c>
      <c r="E13" s="8">
        <v>30</v>
      </c>
      <c r="F13" s="12"/>
      <c r="G13" s="15">
        <v>0.08</v>
      </c>
      <c r="H13" s="12">
        <f t="shared" si="0"/>
        <v>0</v>
      </c>
      <c r="I13" s="12">
        <f t="shared" si="1"/>
        <v>0</v>
      </c>
      <c r="J13" s="12">
        <f t="shared" si="2"/>
        <v>0</v>
      </c>
      <c r="K13" s="12">
        <f t="shared" si="3"/>
        <v>0</v>
      </c>
      <c r="L13" s="14"/>
    </row>
    <row r="14" spans="1:12" ht="112.5" customHeight="1">
      <c r="A14" s="8">
        <v>10</v>
      </c>
      <c r="B14" s="9" t="s">
        <v>32</v>
      </c>
      <c r="C14" s="10" t="s">
        <v>30</v>
      </c>
      <c r="D14" s="11" t="s">
        <v>15</v>
      </c>
      <c r="E14" s="8">
        <v>45</v>
      </c>
      <c r="F14" s="12"/>
      <c r="G14" s="15">
        <v>0.08</v>
      </c>
      <c r="H14" s="12">
        <f t="shared" si="0"/>
        <v>0</v>
      </c>
      <c r="I14" s="12">
        <f t="shared" si="1"/>
        <v>0</v>
      </c>
      <c r="J14" s="12">
        <f t="shared" si="2"/>
        <v>0</v>
      </c>
      <c r="K14" s="12">
        <f t="shared" si="3"/>
        <v>0</v>
      </c>
      <c r="L14" s="14"/>
    </row>
    <row r="15" spans="1:12" ht="100.5" customHeight="1">
      <c r="A15" s="8">
        <v>11</v>
      </c>
      <c r="B15" s="9" t="s">
        <v>33</v>
      </c>
      <c r="C15" s="10" t="s">
        <v>34</v>
      </c>
      <c r="D15" s="11" t="s">
        <v>15</v>
      </c>
      <c r="E15" s="8">
        <v>8</v>
      </c>
      <c r="F15" s="12"/>
      <c r="G15" s="15">
        <v>0.08</v>
      </c>
      <c r="H15" s="12">
        <f t="shared" si="0"/>
        <v>0</v>
      </c>
      <c r="I15" s="12">
        <f t="shared" si="1"/>
        <v>0</v>
      </c>
      <c r="J15" s="12">
        <f t="shared" si="2"/>
        <v>0</v>
      </c>
      <c r="K15" s="12">
        <f t="shared" si="3"/>
        <v>0</v>
      </c>
      <c r="L15" s="14"/>
    </row>
    <row r="16" spans="1:12" ht="141" customHeight="1">
      <c r="A16" s="8">
        <v>12</v>
      </c>
      <c r="B16" s="9" t="s">
        <v>35</v>
      </c>
      <c r="C16" s="10" t="s">
        <v>34</v>
      </c>
      <c r="D16" s="11" t="s">
        <v>15</v>
      </c>
      <c r="E16" s="8">
        <v>8</v>
      </c>
      <c r="F16" s="12"/>
      <c r="G16" s="15">
        <v>0.08</v>
      </c>
      <c r="H16" s="12">
        <f t="shared" si="0"/>
        <v>0</v>
      </c>
      <c r="I16" s="12">
        <f t="shared" si="1"/>
        <v>0</v>
      </c>
      <c r="J16" s="12">
        <f t="shared" si="2"/>
        <v>0</v>
      </c>
      <c r="K16" s="12">
        <f t="shared" si="3"/>
        <v>0</v>
      </c>
      <c r="L16" s="14"/>
    </row>
    <row r="17" spans="1:12" ht="94.5" customHeight="1">
      <c r="A17" s="8">
        <v>13</v>
      </c>
      <c r="B17" s="9" t="s">
        <v>57</v>
      </c>
      <c r="C17" s="10" t="s">
        <v>34</v>
      </c>
      <c r="D17" s="11" t="s">
        <v>15</v>
      </c>
      <c r="E17" s="8">
        <v>8</v>
      </c>
      <c r="F17" s="12"/>
      <c r="G17" s="15">
        <v>0.08</v>
      </c>
      <c r="H17" s="12">
        <f t="shared" si="0"/>
        <v>0</v>
      </c>
      <c r="I17" s="12">
        <f t="shared" si="1"/>
        <v>0</v>
      </c>
      <c r="J17" s="12">
        <f t="shared" si="2"/>
        <v>0</v>
      </c>
      <c r="K17" s="12">
        <f t="shared" si="3"/>
        <v>0</v>
      </c>
      <c r="L17" s="14"/>
    </row>
    <row r="18" spans="1:12" ht="78" customHeight="1">
      <c r="A18" s="8">
        <v>14</v>
      </c>
      <c r="B18" s="9" t="s">
        <v>36</v>
      </c>
      <c r="C18" s="10" t="s">
        <v>37</v>
      </c>
      <c r="D18" s="11" t="s">
        <v>15</v>
      </c>
      <c r="E18" s="8">
        <v>40</v>
      </c>
      <c r="F18" s="12"/>
      <c r="G18" s="15">
        <v>0.08</v>
      </c>
      <c r="H18" s="12">
        <f t="shared" si="0"/>
        <v>0</v>
      </c>
      <c r="I18" s="12">
        <f t="shared" si="1"/>
        <v>0</v>
      </c>
      <c r="J18" s="12">
        <f t="shared" si="2"/>
        <v>0</v>
      </c>
      <c r="K18" s="12">
        <f t="shared" si="3"/>
        <v>0</v>
      </c>
      <c r="L18" s="14"/>
    </row>
    <row r="19" spans="1:12" ht="75.75" customHeight="1">
      <c r="A19" s="8">
        <v>15</v>
      </c>
      <c r="B19" s="9" t="s">
        <v>38</v>
      </c>
      <c r="C19" s="10" t="s">
        <v>39</v>
      </c>
      <c r="D19" s="11" t="s">
        <v>15</v>
      </c>
      <c r="E19" s="8">
        <v>1000</v>
      </c>
      <c r="F19" s="12"/>
      <c r="G19" s="15">
        <v>0.08</v>
      </c>
      <c r="H19" s="12">
        <f t="shared" si="0"/>
        <v>0</v>
      </c>
      <c r="I19" s="12">
        <f t="shared" si="1"/>
        <v>0</v>
      </c>
      <c r="J19" s="12">
        <f t="shared" si="2"/>
        <v>0</v>
      </c>
      <c r="K19" s="12">
        <f t="shared" si="3"/>
        <v>0</v>
      </c>
      <c r="L19" s="14"/>
    </row>
    <row r="20" spans="1:12" ht="66.75" customHeight="1">
      <c r="A20" s="8">
        <v>16</v>
      </c>
      <c r="B20" s="9" t="s">
        <v>40</v>
      </c>
      <c r="C20" s="10" t="s">
        <v>41</v>
      </c>
      <c r="D20" s="11" t="s">
        <v>15</v>
      </c>
      <c r="E20" s="18">
        <v>12</v>
      </c>
      <c r="F20" s="12"/>
      <c r="G20" s="15">
        <v>0.23</v>
      </c>
      <c r="H20" s="12">
        <f t="shared" si="0"/>
        <v>0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19"/>
    </row>
    <row r="21" spans="1:12" ht="91.5" customHeight="1">
      <c r="A21" s="8">
        <v>17</v>
      </c>
      <c r="B21" s="9" t="s">
        <v>42</v>
      </c>
      <c r="C21" s="10" t="s">
        <v>43</v>
      </c>
      <c r="D21" s="11" t="s">
        <v>15</v>
      </c>
      <c r="E21" s="11">
        <v>24</v>
      </c>
      <c r="F21" s="12"/>
      <c r="G21" s="13">
        <v>0.08</v>
      </c>
      <c r="H21" s="12">
        <f t="shared" si="0"/>
        <v>0</v>
      </c>
      <c r="I21" s="12">
        <f t="shared" si="1"/>
        <v>0</v>
      </c>
      <c r="J21" s="12">
        <f t="shared" si="2"/>
        <v>0</v>
      </c>
      <c r="K21" s="12">
        <f t="shared" si="3"/>
        <v>0</v>
      </c>
      <c r="L21" s="14"/>
    </row>
    <row r="22" spans="1:12" ht="115.5" customHeight="1">
      <c r="A22" s="8">
        <v>18</v>
      </c>
      <c r="B22" s="9" t="s">
        <v>44</v>
      </c>
      <c r="C22" s="10" t="s">
        <v>45</v>
      </c>
      <c r="D22" s="11" t="s">
        <v>15</v>
      </c>
      <c r="E22" s="11">
        <v>70</v>
      </c>
      <c r="F22" s="12"/>
      <c r="G22" s="13">
        <v>0.08</v>
      </c>
      <c r="H22" s="12">
        <f t="shared" si="0"/>
        <v>0</v>
      </c>
      <c r="I22" s="12">
        <f t="shared" si="1"/>
        <v>0</v>
      </c>
      <c r="J22" s="12">
        <f t="shared" si="2"/>
        <v>0</v>
      </c>
      <c r="K22" s="12">
        <f t="shared" si="3"/>
        <v>0</v>
      </c>
      <c r="L22" s="14"/>
    </row>
    <row r="23" spans="1:12" ht="33.75" customHeight="1">
      <c r="A23" s="8">
        <v>19</v>
      </c>
      <c r="B23" s="9" t="s">
        <v>46</v>
      </c>
      <c r="C23" s="10" t="s">
        <v>47</v>
      </c>
      <c r="D23" s="11" t="s">
        <v>15</v>
      </c>
      <c r="E23" s="11">
        <v>400</v>
      </c>
      <c r="F23" s="12"/>
      <c r="G23" s="13">
        <v>0.23</v>
      </c>
      <c r="H23" s="12">
        <f t="shared" si="0"/>
        <v>0</v>
      </c>
      <c r="I23" s="12">
        <f t="shared" si="1"/>
        <v>0</v>
      </c>
      <c r="J23" s="12">
        <f t="shared" si="2"/>
        <v>0</v>
      </c>
      <c r="K23" s="12">
        <f t="shared" si="3"/>
        <v>0</v>
      </c>
      <c r="L23" s="14"/>
    </row>
    <row r="24" spans="1:12" ht="174" customHeight="1">
      <c r="A24" s="8">
        <v>20</v>
      </c>
      <c r="B24" s="9" t="s">
        <v>48</v>
      </c>
      <c r="C24" s="10" t="s">
        <v>49</v>
      </c>
      <c r="D24" s="11" t="s">
        <v>50</v>
      </c>
      <c r="E24" s="11">
        <v>80</v>
      </c>
      <c r="F24" s="12"/>
      <c r="G24" s="13">
        <v>0.23</v>
      </c>
      <c r="H24" s="12">
        <f t="shared" si="0"/>
        <v>0</v>
      </c>
      <c r="I24" s="12">
        <f t="shared" si="1"/>
        <v>0</v>
      </c>
      <c r="J24" s="12">
        <f t="shared" si="2"/>
        <v>0</v>
      </c>
      <c r="K24" s="12">
        <f t="shared" si="3"/>
        <v>0</v>
      </c>
      <c r="L24" s="14"/>
    </row>
    <row r="25" spans="1:12" ht="15.75">
      <c r="A25" s="20"/>
      <c r="B25" s="21" t="s">
        <v>51</v>
      </c>
      <c r="C25" s="22"/>
      <c r="D25" s="22" t="s">
        <v>52</v>
      </c>
      <c r="E25" s="22" t="s">
        <v>52</v>
      </c>
      <c r="F25" s="22" t="s">
        <v>52</v>
      </c>
      <c r="G25" s="22" t="s">
        <v>52</v>
      </c>
      <c r="H25" s="22" t="s">
        <v>52</v>
      </c>
      <c r="I25" s="23">
        <f>SUM(I5:I24)</f>
        <v>0</v>
      </c>
      <c r="J25" s="23">
        <f>SUM(J5:J24)</f>
        <v>0</v>
      </c>
      <c r="K25" s="23">
        <f>SUM(K5:K24)</f>
        <v>0</v>
      </c>
      <c r="L25" s="20"/>
    </row>
    <row r="27" spans="2:11" ht="12" customHeight="1">
      <c r="B27" s="28"/>
      <c r="C27" s="28"/>
      <c r="D27" s="24"/>
      <c r="E27" s="24"/>
      <c r="F27" s="24"/>
      <c r="G27" s="24"/>
      <c r="H27" s="24"/>
      <c r="I27" s="24"/>
      <c r="J27" s="24"/>
      <c r="K27" s="24"/>
    </row>
    <row r="28" spans="2:11" ht="15.75">
      <c r="B28" s="25" t="s">
        <v>53</v>
      </c>
      <c r="C28" s="24"/>
      <c r="D28" s="24"/>
      <c r="E28" s="24"/>
      <c r="F28" s="24"/>
      <c r="G28" s="24"/>
      <c r="H28" s="24"/>
      <c r="I28" s="24"/>
      <c r="J28" s="24"/>
      <c r="K28" s="24"/>
    </row>
    <row r="29" ht="15.75">
      <c r="B29" s="25" t="s">
        <v>54</v>
      </c>
    </row>
    <row r="30" ht="15.75">
      <c r="B30" s="25" t="s">
        <v>55</v>
      </c>
    </row>
    <row r="31" ht="15.75">
      <c r="B31" s="25" t="s">
        <v>56</v>
      </c>
    </row>
  </sheetData>
  <sheetProtection selectLockedCells="1" selectUnlockedCells="1"/>
  <mergeCells count="1">
    <mergeCell ref="B27:C27"/>
  </mergeCells>
  <printOptions/>
  <pageMargins left="0.7902777777777777" right="0.7902777777777777" top="0.5902777777777778" bottom="0.3902777777777778" header="0.5118055555555555" footer="0.5118055555555555"/>
  <pageSetup fitToHeight="3" fitToWidth="1" horizontalDpi="300" verticalDpi="300" orientation="landscape" paperSize="9" scale="72" r:id="rId1"/>
  <rowBreaks count="3" manualBreakCount="3">
    <brk id="11" max="255" man="1"/>
    <brk id="15" max="255" man="1"/>
    <brk id="25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Maćkowiak</dc:creator>
  <cp:keywords/>
  <dc:description/>
  <cp:lastModifiedBy>Barbara Drożdż</cp:lastModifiedBy>
  <cp:lastPrinted>2019-05-10T06:47:16Z</cp:lastPrinted>
  <dcterms:created xsi:type="dcterms:W3CDTF">2019-05-09T09:56:19Z</dcterms:created>
  <dcterms:modified xsi:type="dcterms:W3CDTF">2019-05-30T10:44:04Z</dcterms:modified>
  <cp:category/>
  <cp:version/>
  <cp:contentType/>
  <cp:contentStatus/>
</cp:coreProperties>
</file>